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I195" s="1"/>
  <c r="H184"/>
  <c r="G184"/>
  <c r="G195" s="1"/>
  <c r="F184"/>
  <c r="B176"/>
  <c r="A176"/>
  <c r="J175"/>
  <c r="I175"/>
  <c r="H175"/>
  <c r="G175"/>
  <c r="F175"/>
  <c r="B166"/>
  <c r="A166"/>
  <c r="J165"/>
  <c r="I165"/>
  <c r="H165"/>
  <c r="H176" s="1"/>
  <c r="G165"/>
  <c r="F165"/>
  <c r="B157"/>
  <c r="A157"/>
  <c r="J156"/>
  <c r="I156"/>
  <c r="H156"/>
  <c r="G156"/>
  <c r="F156"/>
  <c r="B147"/>
  <c r="A147"/>
  <c r="J146"/>
  <c r="I146"/>
  <c r="I157" s="1"/>
  <c r="H146"/>
  <c r="G146"/>
  <c r="G157" s="1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J119" s="1"/>
  <c r="I108"/>
  <c r="I119" s="1"/>
  <c r="H108"/>
  <c r="G108"/>
  <c r="G119" s="1"/>
  <c r="F108"/>
  <c r="B100"/>
  <c r="A100"/>
  <c r="J99"/>
  <c r="I99"/>
  <c r="H99"/>
  <c r="G99"/>
  <c r="F99"/>
  <c r="B90"/>
  <c r="A90"/>
  <c r="J89"/>
  <c r="J100" s="1"/>
  <c r="I89"/>
  <c r="H89"/>
  <c r="H100" s="1"/>
  <c r="G89"/>
  <c r="F89"/>
  <c r="B81"/>
  <c r="A81"/>
  <c r="J80"/>
  <c r="I80"/>
  <c r="H80"/>
  <c r="G80"/>
  <c r="F80"/>
  <c r="B71"/>
  <c r="A71"/>
  <c r="J70"/>
  <c r="J81" s="1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I32"/>
  <c r="H32"/>
  <c r="G32"/>
  <c r="F32"/>
  <c r="B24"/>
  <c r="A24"/>
  <c r="B14"/>
  <c r="A14"/>
  <c r="G23"/>
  <c r="H23"/>
  <c r="I23"/>
  <c r="J23"/>
  <c r="F23"/>
  <c r="G13"/>
  <c r="H13"/>
  <c r="I13"/>
  <c r="J13"/>
  <c r="F13"/>
  <c r="F100" l="1"/>
  <c r="F81"/>
  <c r="I62"/>
  <c r="G62"/>
  <c r="G43"/>
  <c r="I43"/>
  <c r="H119"/>
  <c r="J138"/>
  <c r="H195"/>
  <c r="J195"/>
  <c r="G176"/>
  <c r="I176"/>
  <c r="J176"/>
  <c r="H157"/>
  <c r="J157"/>
  <c r="G138"/>
  <c r="I138"/>
  <c r="H138"/>
  <c r="G100"/>
  <c r="I100"/>
  <c r="G81"/>
  <c r="I81"/>
  <c r="H81"/>
  <c r="H62"/>
  <c r="J62"/>
  <c r="F62"/>
  <c r="H43"/>
  <c r="J43"/>
  <c r="F43"/>
  <c r="F119"/>
  <c r="F138"/>
  <c r="F157"/>
  <c r="F176"/>
  <c r="F195"/>
  <c r="I24"/>
  <c r="F24"/>
  <c r="J24"/>
  <c r="H24"/>
  <c r="G24"/>
  <c r="J196" l="1"/>
  <c r="G196"/>
  <c r="F196"/>
  <c r="I196"/>
  <c r="H196"/>
</calcChain>
</file>

<file path=xl/sharedStrings.xml><?xml version="1.0" encoding="utf-8"?>
<sst xmlns="http://schemas.openxmlformats.org/spreadsheetml/2006/main" count="278" uniqueCount="85">
  <si>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</si>
  <si>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</si>
  <si>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</si>
  <si>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</si>
  <si>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</si>
  <si>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</si>
  <si>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</si>
  <si>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</si>
  <si>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</si>
  <si>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</si>
  <si>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</si>
  <si>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</si>
  <si>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</si>
  <si>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</si>
  <si>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</si>
  <si>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</si>
  <si>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</si>
  <si>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</si>
  <si>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</si>
  <si>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</si>
  <si>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</si>
  <si>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</si>
  <si>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</si>
  <si>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</si>
  <si>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</si>
  <si>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</si>
  <si>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</si>
  <si>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</si>
  <si>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</si>
  <si>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</si>
  <si>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</si>
  <si>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</si>
  <si>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</si>
  <si>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</si>
  <si>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</si>
  <si>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второй завтрак</t>
  </si>
  <si>
    <t>Винегрет овощной</t>
  </si>
  <si>
    <t>Щи со свежей капустой с мясом со сметаной</t>
  </si>
  <si>
    <t>Макароны  с томатным соусом</t>
  </si>
  <si>
    <t>Котлета домашняя</t>
  </si>
  <si>
    <t xml:space="preserve">Напиток сокосодержащий фруктовый </t>
  </si>
  <si>
    <t>Хлеб пшеничный</t>
  </si>
  <si>
    <t>Хлеб ржаной</t>
  </si>
  <si>
    <t xml:space="preserve">МКОУ </t>
  </si>
  <si>
    <t>Чумаковская школа - интернат</t>
  </si>
  <si>
    <t xml:space="preserve">директор </t>
  </si>
  <si>
    <t>Богданова Л.В.</t>
  </si>
  <si>
    <t>Фрукты</t>
  </si>
  <si>
    <t>Икра кабачковая</t>
  </si>
  <si>
    <t>Свекольник с мясом со сметаной</t>
  </si>
  <si>
    <t xml:space="preserve">Гречка с томатным соусом </t>
  </si>
  <si>
    <t>Биточки</t>
  </si>
  <si>
    <t>Какао смолоком сгущенным</t>
  </si>
  <si>
    <t>Салат из свежих огурцов и помидор</t>
  </si>
  <si>
    <t>Рассольник  ленинградский со сметаной</t>
  </si>
  <si>
    <t>Гуляш из говядины</t>
  </si>
  <si>
    <t>Картофельное пюре</t>
  </si>
  <si>
    <t>Компот из смеси сухофруктов</t>
  </si>
  <si>
    <t xml:space="preserve">Салат из свежих огурцов </t>
  </si>
  <si>
    <t>Рыба запеченная скартофелем по-русски</t>
  </si>
  <si>
    <t>Салат из свежих помидор</t>
  </si>
  <si>
    <t>Омлет смясом</t>
  </si>
  <si>
    <t>Напиток сокосодержащий</t>
  </si>
  <si>
    <t>Салат картофельный с зеленым горошком</t>
  </si>
  <si>
    <t>Капуста  тушеная</t>
  </si>
  <si>
    <t xml:space="preserve">Тефтели из  говядины с рисом </t>
  </si>
  <si>
    <t>Кисель  фруктово ягодный</t>
  </si>
  <si>
    <t>Салат ромашка</t>
  </si>
  <si>
    <t>Суп картофельный с бобовыми с мясом</t>
  </si>
  <si>
    <t>Рыба запеченная с картофелем по-русски</t>
  </si>
  <si>
    <t>Помидор в нарезке</t>
  </si>
  <si>
    <t>Свекольник смясом со сметаной</t>
  </si>
  <si>
    <t>Гречка рассыпчатая с томатным соусом</t>
  </si>
  <si>
    <t>Какао с молоком сгущенным</t>
  </si>
  <si>
    <t>Салат из свежих огурцов</t>
  </si>
  <si>
    <t>Жаркое по -домашнему с мясом говядина</t>
  </si>
  <si>
    <t>Напиток сокосодержащий фруктовый</t>
  </si>
  <si>
    <t>Макароны отварные</t>
  </si>
  <si>
    <t>Кисель фруктово-ягодный</t>
  </si>
  <si>
    <t>Кондитерские изделия</t>
  </si>
  <si>
    <t>Борщ из свежей капусты  со сметаной</t>
  </si>
  <si>
    <t>Борщ со свежей капустой  со сметаной</t>
  </si>
  <si>
    <t>Щи из свежей капусты со сметаной</t>
  </si>
  <si>
    <t>Борщ со свежей капустой со сметаной</t>
  </si>
  <si>
    <t>Щи  на м/б со сметаной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</si>
</sst>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164" fontId="0" fillId="4" borderId="1" xfId="0" applyNumberFormat="1" applyFill="1" applyBorder="1" applyProtection="1">
      <protection locked="0"/>
    </xf>
    <xf numFmtId="164" fontId="0" fillId="4" borderId="15" xfId="0" applyNumberFormat="1" applyFill="1" applyBorder="1" applyProtection="1">
      <protection locked="0"/>
    </xf>
    <xf numFmtId="0" fontId="2" fillId="0" borderId="0" xfId="0" applyFont="1" applyAlignment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164" fontId="0" fillId="4" borderId="4" xfId="0" applyNumberFormat="1" applyFill="1" applyBorder="1" applyAlignment="1" applyProtection="1">
      <alignment wrapText="1"/>
      <protection locked="0"/>
    </xf>
    <xf numFmtId="164" fontId="0" fillId="4" borderId="4" xfId="0" applyNumberFormat="1" applyFill="1" applyBorder="1" applyProtection="1">
      <protection locked="0"/>
    </xf>
    <xf numFmtId="164" fontId="0" fillId="4" borderId="2" xfId="0" applyNumberFormat="1" applyFill="1" applyBorder="1" applyAlignment="1" applyProtection="1">
      <alignment wrapText="1"/>
      <protection locked="0"/>
    </xf>
    <xf numFmtId="164" fontId="0" fillId="4" borderId="2" xfId="0" applyNumberFormat="1" applyFill="1" applyBorder="1" applyProtection="1">
      <protection locked="0"/>
    </xf>
    <xf numFmtId="164" fontId="0" fillId="4" borderId="23" xfId="0" applyNumberFormat="1" applyFill="1" applyBorder="1" applyProtection="1">
      <protection locked="0"/>
    </xf>
    <xf numFmtId="164" fontId="0" fillId="4" borderId="17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64" fontId="0" fillId="4" borderId="2" xfId="0" applyNumberFormat="1" applyFill="1" applyBorder="1" applyAlignment="1" applyProtection="1">
      <alignment horizontal="right"/>
      <protection locked="0"/>
    </xf>
    <xf numFmtId="164" fontId="0" fillId="4" borderId="5" xfId="0" applyNumberFormat="1" applyFill="1" applyBorder="1" applyAlignment="1" applyProtection="1">
      <alignment wrapText="1"/>
      <protection locked="0"/>
    </xf>
    <xf numFmtId="164" fontId="0" fillId="4" borderId="5" xfId="0" applyNumberFormat="1" applyFill="1" applyBorder="1" applyProtection="1">
      <protection locked="0"/>
    </xf>
    <xf numFmtId="164" fontId="0" fillId="4" borderId="24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87" activePane="bottomRight" state="frozen"/>
      <selection pane="topRight" activeCell="E1" sqref="E1"/>
      <selection pane="bottomLeft" activeCell="A6" sqref="A6"/>
      <selection pane="bottomRight" activeCell="E91" sqref="E91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customHeight="1">
      <c r="A1" s="1" t="s">
        <v>7</v>
      </c>
      <c r="C1" s="48" t="s">
        <v>43</v>
      </c>
      <c r="D1" s="49"/>
      <c r="E1" s="49" t="s">
        <v>44</v>
      </c>
      <c r="F1" s="13" t="s">
        <v>16</v>
      </c>
      <c r="G1" s="2" t="s">
        <v>17</v>
      </c>
      <c r="H1" s="69" t="s">
        <v>45</v>
      </c>
      <c r="I1" s="69"/>
      <c r="J1" s="69"/>
      <c r="K1" s="69"/>
    </row>
    <row r="2" spans="1:11" ht="18">
      <c r="A2" s="36" t="s">
        <v>6</v>
      </c>
      <c r="C2" s="2"/>
      <c r="G2" s="2" t="s">
        <v>18</v>
      </c>
      <c r="H2" s="69" t="s">
        <v>46</v>
      </c>
      <c r="I2" s="69"/>
      <c r="J2" s="69"/>
      <c r="K2" s="69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70">
        <v>45180</v>
      </c>
      <c r="I3" s="71"/>
      <c r="J3" s="71"/>
      <c r="K3" s="71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0" t="s">
        <v>35</v>
      </c>
      <c r="F6" s="50"/>
      <c r="G6" s="50"/>
      <c r="H6" s="50"/>
      <c r="I6" s="51"/>
      <c r="J6" s="50"/>
      <c r="K6" s="42"/>
    </row>
    <row r="7" spans="1:11" ht="15">
      <c r="A7" s="24"/>
      <c r="B7" s="16"/>
      <c r="C7" s="11"/>
      <c r="D7" s="6"/>
      <c r="E7" s="43" t="s">
        <v>24</v>
      </c>
      <c r="F7" s="44">
        <v>180</v>
      </c>
      <c r="G7" s="44">
        <v>0.3</v>
      </c>
      <c r="H7" s="44">
        <v>0</v>
      </c>
      <c r="I7" s="44">
        <v>18.100000000000001</v>
      </c>
      <c r="J7" s="44">
        <v>75</v>
      </c>
      <c r="K7" s="45"/>
    </row>
    <row r="8" spans="1:11" ht="15">
      <c r="A8" s="24"/>
      <c r="B8" s="16"/>
      <c r="C8" s="11"/>
      <c r="D8" s="7" t="s">
        <v>22</v>
      </c>
      <c r="E8" s="43" t="s">
        <v>79</v>
      </c>
      <c r="F8" s="44">
        <v>30</v>
      </c>
      <c r="G8" s="44">
        <v>0.22</v>
      </c>
      <c r="H8" s="44">
        <v>0.3</v>
      </c>
      <c r="I8" s="44">
        <v>1.9</v>
      </c>
      <c r="J8" s="44">
        <v>11.7</v>
      </c>
      <c r="K8" s="45"/>
    </row>
    <row r="9" spans="1:11" ht="1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210</v>
      </c>
      <c r="G13" s="20">
        <f>SUM(G8:G12)</f>
        <v>0.22</v>
      </c>
      <c r="H13" s="20">
        <f t="shared" ref="H13:I13" si="0">SUM(H6:H12)</f>
        <v>0.3</v>
      </c>
      <c r="I13" s="20">
        <f t="shared" si="0"/>
        <v>20</v>
      </c>
      <c r="J13" s="20">
        <f>SUM(J6:J12)</f>
        <v>86.7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55" t="s">
        <v>36</v>
      </c>
      <c r="F14" s="56">
        <v>100</v>
      </c>
      <c r="G14" s="56">
        <v>0.7</v>
      </c>
      <c r="H14" s="56">
        <v>5.0999999999999996</v>
      </c>
      <c r="I14" s="59">
        <v>4</v>
      </c>
      <c r="J14" s="56">
        <v>65</v>
      </c>
      <c r="K14" s="53">
        <v>1</v>
      </c>
    </row>
    <row r="15" spans="1:11" ht="15">
      <c r="A15" s="24"/>
      <c r="B15" s="16"/>
      <c r="C15" s="11"/>
      <c r="D15" s="7" t="s">
        <v>27</v>
      </c>
      <c r="E15" s="57" t="s">
        <v>37</v>
      </c>
      <c r="F15" s="58">
        <v>284</v>
      </c>
      <c r="G15" s="58">
        <v>4.9000000000000004</v>
      </c>
      <c r="H15" s="58">
        <v>8.4</v>
      </c>
      <c r="I15" s="60">
        <v>9.5</v>
      </c>
      <c r="J15" s="58">
        <v>112.2</v>
      </c>
      <c r="K15" s="54">
        <v>55</v>
      </c>
    </row>
    <row r="16" spans="1:11" ht="15">
      <c r="A16" s="24"/>
      <c r="B16" s="16"/>
      <c r="C16" s="11"/>
      <c r="D16" s="7" t="s">
        <v>28</v>
      </c>
      <c r="E16" s="57" t="s">
        <v>38</v>
      </c>
      <c r="F16" s="58">
        <v>180</v>
      </c>
      <c r="G16" s="58">
        <v>4.9000000000000004</v>
      </c>
      <c r="H16" s="58">
        <v>4.5999999999999996</v>
      </c>
      <c r="I16" s="60">
        <v>30.7</v>
      </c>
      <c r="J16" s="58">
        <v>183.6</v>
      </c>
      <c r="K16" s="54">
        <v>204</v>
      </c>
    </row>
    <row r="17" spans="1:11" ht="15">
      <c r="A17" s="24"/>
      <c r="B17" s="16"/>
      <c r="C17" s="11"/>
      <c r="D17" s="7" t="s">
        <v>29</v>
      </c>
      <c r="E17" s="57" t="s">
        <v>39</v>
      </c>
      <c r="F17" s="58">
        <v>95</v>
      </c>
      <c r="G17" s="58">
        <v>14.7</v>
      </c>
      <c r="H17" s="58">
        <v>5</v>
      </c>
      <c r="I17" s="60">
        <v>13.2</v>
      </c>
      <c r="J17" s="58">
        <v>145</v>
      </c>
      <c r="K17" s="54">
        <v>171</v>
      </c>
    </row>
    <row r="18" spans="1:11" ht="15">
      <c r="A18" s="24"/>
      <c r="B18" s="16"/>
      <c r="C18" s="11"/>
      <c r="D18" s="7" t="s">
        <v>30</v>
      </c>
      <c r="E18" s="57" t="s">
        <v>40</v>
      </c>
      <c r="F18" s="58">
        <v>200</v>
      </c>
      <c r="G18" s="58">
        <v>1</v>
      </c>
      <c r="H18" s="58">
        <v>0.2</v>
      </c>
      <c r="I18" s="60">
        <v>19.600000000000001</v>
      </c>
      <c r="J18" s="58">
        <v>83.4</v>
      </c>
      <c r="K18" s="54"/>
    </row>
    <row r="19" spans="1:11" ht="15">
      <c r="A19" s="24"/>
      <c r="B19" s="16"/>
      <c r="C19" s="11"/>
      <c r="D19" s="7" t="s">
        <v>31</v>
      </c>
      <c r="E19" s="57" t="s">
        <v>41</v>
      </c>
      <c r="F19" s="58">
        <v>50</v>
      </c>
      <c r="G19" s="58">
        <v>0.4</v>
      </c>
      <c r="H19" s="58">
        <v>16</v>
      </c>
      <c r="I19" s="60">
        <v>57</v>
      </c>
      <c r="J19" s="58">
        <v>4.9000000000000004</v>
      </c>
      <c r="K19" s="45"/>
    </row>
    <row r="20" spans="1:11" ht="15">
      <c r="A20" s="24"/>
      <c r="B20" s="16"/>
      <c r="C20" s="11"/>
      <c r="D20" s="7" t="s">
        <v>32</v>
      </c>
      <c r="E20" s="57" t="s">
        <v>42</v>
      </c>
      <c r="F20" s="58">
        <v>30</v>
      </c>
      <c r="G20" s="58">
        <v>0.3</v>
      </c>
      <c r="H20" s="58">
        <v>12.7</v>
      </c>
      <c r="I20" s="60">
        <v>61.2</v>
      </c>
      <c r="J20" s="58">
        <v>2</v>
      </c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939</v>
      </c>
      <c r="G23" s="20">
        <f t="shared" ref="G23:J23" si="1">SUM(G14:G22)</f>
        <v>26.9</v>
      </c>
      <c r="H23" s="20">
        <f t="shared" si="1"/>
        <v>52</v>
      </c>
      <c r="I23" s="20">
        <f t="shared" si="1"/>
        <v>195.2</v>
      </c>
      <c r="J23" s="20">
        <f t="shared" si="1"/>
        <v>596.09999999999991</v>
      </c>
      <c r="K23" s="26"/>
    </row>
    <row r="24" spans="1:11" ht="15.75" thickBot="1">
      <c r="A24" s="30">
        <f>A6</f>
        <v>1</v>
      </c>
      <c r="B24" s="31">
        <f>B6</f>
        <v>1</v>
      </c>
      <c r="C24" s="66" t="s">
        <v>4</v>
      </c>
      <c r="D24" s="67"/>
      <c r="E24" s="32"/>
      <c r="F24" s="33">
        <f>F13+F23</f>
        <v>1149</v>
      </c>
      <c r="G24" s="33">
        <f t="shared" ref="G24:J24" si="2">G13+G23</f>
        <v>27.119999999999997</v>
      </c>
      <c r="H24" s="33">
        <f t="shared" si="2"/>
        <v>52.3</v>
      </c>
      <c r="I24" s="33">
        <f t="shared" si="2"/>
        <v>215.2</v>
      </c>
      <c r="J24" s="33">
        <f t="shared" si="2"/>
        <v>682.8</v>
      </c>
      <c r="K24" s="33"/>
    </row>
    <row r="25" spans="1:11" ht="15.75" thickBot="1">
      <c r="A25" s="15">
        <v>1</v>
      </c>
      <c r="B25" s="16">
        <v>2</v>
      </c>
      <c r="C25" s="23" t="s">
        <v>20</v>
      </c>
      <c r="D25" s="5" t="s">
        <v>21</v>
      </c>
      <c r="E25" s="40" t="s">
        <v>35</v>
      </c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61" t="s">
        <v>47</v>
      </c>
      <c r="F26" s="50">
        <v>180</v>
      </c>
      <c r="G26" s="50">
        <v>1.9</v>
      </c>
      <c r="H26" s="50">
        <v>0.8</v>
      </c>
      <c r="I26" s="51">
        <v>11.3</v>
      </c>
      <c r="J26" s="50">
        <v>71.2</v>
      </c>
      <c r="K26" s="45"/>
    </row>
    <row r="27" spans="1:11" ht="15">
      <c r="A27" s="15"/>
      <c r="B27" s="16"/>
      <c r="C27" s="11"/>
      <c r="D27" s="7" t="s">
        <v>22</v>
      </c>
      <c r="E27" s="43" t="s">
        <v>79</v>
      </c>
      <c r="F27" s="44">
        <v>30</v>
      </c>
      <c r="G27" s="44">
        <v>0.22</v>
      </c>
      <c r="H27" s="44">
        <v>0.3</v>
      </c>
      <c r="I27" s="44">
        <v>1.9</v>
      </c>
      <c r="J27" s="44">
        <v>11.7</v>
      </c>
      <c r="K27" s="45"/>
    </row>
    <row r="28" spans="1:11" ht="1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210</v>
      </c>
      <c r="G32" s="20">
        <f t="shared" ref="G32" si="3">SUM(G25:G31)</f>
        <v>2.12</v>
      </c>
      <c r="H32" s="20">
        <f t="shared" ref="H32" si="4">SUM(H25:H31)</f>
        <v>1.1000000000000001</v>
      </c>
      <c r="I32" s="20">
        <f t="shared" ref="I32" si="5">SUM(I25:I31)</f>
        <v>13.200000000000001</v>
      </c>
      <c r="J32" s="20">
        <f t="shared" ref="J32" si="6">SUM(J25:J31)</f>
        <v>82.9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55" t="s">
        <v>48</v>
      </c>
      <c r="F33" s="56">
        <v>100</v>
      </c>
      <c r="G33" s="56">
        <v>1.9</v>
      </c>
      <c r="H33" s="56">
        <v>8.9</v>
      </c>
      <c r="I33" s="59">
        <v>7.7</v>
      </c>
      <c r="J33" s="56">
        <v>119</v>
      </c>
      <c r="K33" s="53"/>
    </row>
    <row r="34" spans="1:11" ht="15">
      <c r="A34" s="15"/>
      <c r="B34" s="16"/>
      <c r="C34" s="11"/>
      <c r="D34" s="7" t="s">
        <v>27</v>
      </c>
      <c r="E34" s="57" t="s">
        <v>49</v>
      </c>
      <c r="F34" s="58">
        <v>284</v>
      </c>
      <c r="G34" s="58">
        <v>4.9000000000000004</v>
      </c>
      <c r="H34" s="58">
        <v>8.6</v>
      </c>
      <c r="I34" s="60">
        <v>15.3</v>
      </c>
      <c r="J34" s="58">
        <v>145</v>
      </c>
      <c r="K34" s="54">
        <v>35</v>
      </c>
    </row>
    <row r="35" spans="1:11" ht="15">
      <c r="A35" s="15"/>
      <c r="B35" s="16"/>
      <c r="C35" s="11"/>
      <c r="D35" s="7" t="s">
        <v>28</v>
      </c>
      <c r="E35" s="57" t="s">
        <v>50</v>
      </c>
      <c r="F35" s="58">
        <v>180</v>
      </c>
      <c r="G35" s="58">
        <v>5.7</v>
      </c>
      <c r="H35" s="58">
        <v>9.1</v>
      </c>
      <c r="I35" s="60">
        <v>25.9</v>
      </c>
      <c r="J35" s="58">
        <v>200</v>
      </c>
      <c r="K35" s="54">
        <v>196</v>
      </c>
    </row>
    <row r="36" spans="1:11" ht="15">
      <c r="A36" s="15"/>
      <c r="B36" s="16"/>
      <c r="C36" s="11"/>
      <c r="D36" s="7" t="s">
        <v>29</v>
      </c>
      <c r="E36" s="57" t="s">
        <v>51</v>
      </c>
      <c r="F36" s="58">
        <v>90</v>
      </c>
      <c r="G36" s="58">
        <v>14.7</v>
      </c>
      <c r="H36" s="58">
        <v>5</v>
      </c>
      <c r="I36" s="60">
        <v>13.2</v>
      </c>
      <c r="J36" s="58">
        <v>145</v>
      </c>
      <c r="K36" s="54">
        <v>171</v>
      </c>
    </row>
    <row r="37" spans="1:11" ht="15">
      <c r="A37" s="15"/>
      <c r="B37" s="16"/>
      <c r="C37" s="11"/>
      <c r="D37" s="7" t="s">
        <v>30</v>
      </c>
      <c r="E37" s="57" t="s">
        <v>41</v>
      </c>
      <c r="F37" s="58">
        <v>50</v>
      </c>
      <c r="G37" s="58">
        <v>4.9000000000000004</v>
      </c>
      <c r="H37" s="58">
        <v>0.9</v>
      </c>
      <c r="I37" s="60">
        <v>57</v>
      </c>
      <c r="J37" s="58">
        <v>158.6</v>
      </c>
      <c r="K37" s="54"/>
    </row>
    <row r="38" spans="1:11" ht="15">
      <c r="A38" s="15"/>
      <c r="B38" s="16"/>
      <c r="C38" s="11"/>
      <c r="D38" s="7" t="s">
        <v>31</v>
      </c>
      <c r="E38" s="57" t="s">
        <v>42</v>
      </c>
      <c r="F38" s="58">
        <v>30</v>
      </c>
      <c r="G38" s="58">
        <v>2</v>
      </c>
      <c r="H38" s="58">
        <v>0.3</v>
      </c>
      <c r="I38" s="60">
        <v>61.2</v>
      </c>
      <c r="J38" s="58">
        <v>61.2</v>
      </c>
      <c r="K38" s="54"/>
    </row>
    <row r="39" spans="1:11" ht="15">
      <c r="A39" s="15"/>
      <c r="B39" s="16"/>
      <c r="C39" s="11"/>
      <c r="D39" s="7" t="s">
        <v>32</v>
      </c>
      <c r="E39" s="57" t="s">
        <v>52</v>
      </c>
      <c r="F39" s="58">
        <v>200</v>
      </c>
      <c r="G39" s="58">
        <v>3.4</v>
      </c>
      <c r="H39" s="58">
        <v>3.7</v>
      </c>
      <c r="I39" s="60">
        <v>24.6</v>
      </c>
      <c r="J39" s="58">
        <v>145.6</v>
      </c>
      <c r="K39" s="54">
        <v>244</v>
      </c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934</v>
      </c>
      <c r="G42" s="20">
        <f t="shared" ref="G42" si="7">SUM(G33:G41)</f>
        <v>37.5</v>
      </c>
      <c r="H42" s="20">
        <f t="shared" ref="H42" si="8">SUM(H33:H41)</f>
        <v>36.5</v>
      </c>
      <c r="I42" s="20">
        <f t="shared" ref="I42" si="9">SUM(I33:I41)</f>
        <v>204.9</v>
      </c>
      <c r="J42" s="20">
        <f t="shared" ref="J42" si="10">SUM(J33:J41)</f>
        <v>974.40000000000009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66" t="s">
        <v>4</v>
      </c>
      <c r="D43" s="67"/>
      <c r="E43" s="32"/>
      <c r="F43" s="33">
        <f>F32+F42</f>
        <v>1144</v>
      </c>
      <c r="G43" s="33">
        <f t="shared" ref="G43" si="11">G32+G42</f>
        <v>39.619999999999997</v>
      </c>
      <c r="H43" s="33">
        <f t="shared" ref="H43" si="12">H32+H42</f>
        <v>37.6</v>
      </c>
      <c r="I43" s="33">
        <f t="shared" ref="I43" si="13">I32+I42</f>
        <v>218.1</v>
      </c>
      <c r="J43" s="33">
        <f t="shared" ref="J43" si="14">J32+J42</f>
        <v>1057.3000000000002</v>
      </c>
      <c r="K43" s="33"/>
    </row>
    <row r="44" spans="1:11" ht="15.75" thickBot="1">
      <c r="A44" s="21">
        <v>1</v>
      </c>
      <c r="B44" s="22">
        <v>3</v>
      </c>
      <c r="C44" s="23" t="s">
        <v>20</v>
      </c>
      <c r="D44" s="5" t="s">
        <v>21</v>
      </c>
      <c r="E44" s="40" t="s">
        <v>35</v>
      </c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61" t="s">
        <v>47</v>
      </c>
      <c r="F45" s="50">
        <v>180</v>
      </c>
      <c r="G45" s="50">
        <v>0.3</v>
      </c>
      <c r="H45" s="50">
        <v>0</v>
      </c>
      <c r="I45" s="51">
        <v>18.100000000000001</v>
      </c>
      <c r="J45" s="50">
        <v>75.599999999999994</v>
      </c>
      <c r="K45" s="45"/>
    </row>
    <row r="46" spans="1:11" ht="15">
      <c r="A46" s="24"/>
      <c r="B46" s="16"/>
      <c r="C46" s="11"/>
      <c r="D46" s="7" t="s">
        <v>22</v>
      </c>
      <c r="E46" s="43" t="s">
        <v>79</v>
      </c>
      <c r="F46" s="44">
        <v>30</v>
      </c>
      <c r="G46" s="44">
        <v>0.22</v>
      </c>
      <c r="H46" s="44">
        <v>0.3</v>
      </c>
      <c r="I46" s="44">
        <v>1.9</v>
      </c>
      <c r="J46" s="44">
        <v>11.7</v>
      </c>
      <c r="K46" s="45"/>
    </row>
    <row r="47" spans="1:11" ht="1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210</v>
      </c>
      <c r="G51" s="20">
        <f t="shared" ref="G51" si="15">SUM(G44:G50)</f>
        <v>0.52</v>
      </c>
      <c r="H51" s="20">
        <f t="shared" ref="H51" si="16">SUM(H44:H50)</f>
        <v>0.3</v>
      </c>
      <c r="I51" s="20">
        <f t="shared" ref="I51" si="17">SUM(I44:I50)</f>
        <v>20</v>
      </c>
      <c r="J51" s="20">
        <f t="shared" ref="J51" si="18">SUM(J44:J50)</f>
        <v>87.3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55" t="s">
        <v>53</v>
      </c>
      <c r="F52" s="56">
        <v>100</v>
      </c>
      <c r="G52" s="56">
        <v>0.1</v>
      </c>
      <c r="H52" s="56">
        <v>5.9</v>
      </c>
      <c r="I52" s="59">
        <v>3.6</v>
      </c>
      <c r="J52" s="56">
        <v>72.5</v>
      </c>
      <c r="K52" s="53">
        <v>15</v>
      </c>
    </row>
    <row r="53" spans="1:11" ht="15">
      <c r="A53" s="24"/>
      <c r="B53" s="16"/>
      <c r="C53" s="11"/>
      <c r="D53" s="7" t="s">
        <v>27</v>
      </c>
      <c r="E53" s="57" t="s">
        <v>54</v>
      </c>
      <c r="F53" s="58">
        <v>260</v>
      </c>
      <c r="G53" s="58">
        <v>5.2</v>
      </c>
      <c r="H53" s="58">
        <v>6.5</v>
      </c>
      <c r="I53" s="60">
        <v>16</v>
      </c>
      <c r="J53" s="58">
        <v>141</v>
      </c>
      <c r="K53" s="54">
        <v>34</v>
      </c>
    </row>
    <row r="54" spans="1:11" ht="15">
      <c r="A54" s="24"/>
      <c r="B54" s="16"/>
      <c r="C54" s="11"/>
      <c r="D54" s="7" t="s">
        <v>28</v>
      </c>
      <c r="E54" s="57" t="s">
        <v>55</v>
      </c>
      <c r="F54" s="58">
        <v>100</v>
      </c>
      <c r="G54" s="58">
        <v>20.6</v>
      </c>
      <c r="H54" s="58">
        <v>16.5</v>
      </c>
      <c r="I54" s="60">
        <v>5.7</v>
      </c>
      <c r="J54" s="58">
        <v>280</v>
      </c>
      <c r="K54" s="54">
        <v>162</v>
      </c>
    </row>
    <row r="55" spans="1:11" ht="15">
      <c r="A55" s="24"/>
      <c r="B55" s="16"/>
      <c r="C55" s="11"/>
      <c r="D55" s="7" t="s">
        <v>29</v>
      </c>
      <c r="E55" s="57" t="s">
        <v>56</v>
      </c>
      <c r="F55" s="58">
        <v>150</v>
      </c>
      <c r="G55" s="58">
        <v>2.7</v>
      </c>
      <c r="H55" s="58">
        <v>5.4</v>
      </c>
      <c r="I55" s="60">
        <v>232</v>
      </c>
      <c r="J55" s="58">
        <v>158</v>
      </c>
      <c r="K55" s="54">
        <v>216</v>
      </c>
    </row>
    <row r="56" spans="1:11" ht="15">
      <c r="A56" s="24"/>
      <c r="B56" s="16"/>
      <c r="C56" s="11"/>
      <c r="D56" s="7" t="s">
        <v>30</v>
      </c>
      <c r="E56" s="57" t="s">
        <v>41</v>
      </c>
      <c r="F56" s="58">
        <v>50</v>
      </c>
      <c r="G56" s="58">
        <v>4.9000000000000004</v>
      </c>
      <c r="H56" s="58">
        <v>0.4</v>
      </c>
      <c r="I56" s="60">
        <v>57</v>
      </c>
      <c r="J56" s="58">
        <v>158.6</v>
      </c>
      <c r="K56" s="54"/>
    </row>
    <row r="57" spans="1:11" ht="15">
      <c r="A57" s="24"/>
      <c r="B57" s="16"/>
      <c r="C57" s="11"/>
      <c r="D57" s="7" t="s">
        <v>31</v>
      </c>
      <c r="E57" s="57" t="s">
        <v>42</v>
      </c>
      <c r="F57" s="58">
        <v>30</v>
      </c>
      <c r="G57" s="58">
        <v>2</v>
      </c>
      <c r="H57" s="58">
        <v>0.3</v>
      </c>
      <c r="I57" s="60">
        <v>12.7</v>
      </c>
      <c r="J57" s="58">
        <v>61.2</v>
      </c>
      <c r="K57" s="54"/>
    </row>
    <row r="58" spans="1:11" ht="15">
      <c r="A58" s="24"/>
      <c r="B58" s="16"/>
      <c r="C58" s="11"/>
      <c r="D58" s="7" t="s">
        <v>32</v>
      </c>
      <c r="E58" s="57" t="s">
        <v>57</v>
      </c>
      <c r="F58" s="58">
        <v>200</v>
      </c>
      <c r="G58" s="58">
        <v>0</v>
      </c>
      <c r="H58" s="58">
        <v>0</v>
      </c>
      <c r="I58" s="60">
        <v>25.1</v>
      </c>
      <c r="J58" s="58">
        <v>100.5</v>
      </c>
      <c r="K58" s="54">
        <v>255</v>
      </c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890</v>
      </c>
      <c r="G61" s="20">
        <f t="shared" ref="G61" si="19">SUM(G52:G60)</f>
        <v>35.5</v>
      </c>
      <c r="H61" s="20">
        <f t="shared" ref="H61" si="20">SUM(H52:H60)</f>
        <v>34.999999999999993</v>
      </c>
      <c r="I61" s="20">
        <f t="shared" ref="I61" si="21">SUM(I52:I60)</f>
        <v>352.1</v>
      </c>
      <c r="J61" s="20">
        <f t="shared" ref="J61" si="22">SUM(J52:J60)</f>
        <v>971.80000000000007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66" t="s">
        <v>4</v>
      </c>
      <c r="D62" s="67"/>
      <c r="E62" s="32"/>
      <c r="F62" s="33">
        <f>F51+F61</f>
        <v>1100</v>
      </c>
      <c r="G62" s="33">
        <f t="shared" ref="G62" si="23">G51+G61</f>
        <v>36.020000000000003</v>
      </c>
      <c r="H62" s="33">
        <f t="shared" ref="H62" si="24">H51+H61</f>
        <v>35.29999999999999</v>
      </c>
      <c r="I62" s="33">
        <f t="shared" ref="I62" si="25">I51+I61</f>
        <v>372.1</v>
      </c>
      <c r="J62" s="33">
        <f t="shared" ref="J62" si="26">J51+J61</f>
        <v>1059.1000000000001</v>
      </c>
      <c r="K62" s="33"/>
    </row>
    <row r="63" spans="1:11" ht="15.75" thickBot="1">
      <c r="A63" s="21">
        <v>1</v>
      </c>
      <c r="B63" s="22">
        <v>4</v>
      </c>
      <c r="C63" s="23" t="s">
        <v>20</v>
      </c>
      <c r="D63" s="5" t="s">
        <v>21</v>
      </c>
      <c r="E63" s="52" t="s">
        <v>35</v>
      </c>
      <c r="F63" s="52"/>
      <c r="G63" s="52"/>
      <c r="H63" s="52"/>
      <c r="I63" s="52"/>
      <c r="J63" s="52"/>
      <c r="K63" s="52"/>
    </row>
    <row r="64" spans="1:11" ht="15">
      <c r="A64" s="24"/>
      <c r="B64" s="16"/>
      <c r="C64" s="11"/>
      <c r="D64" s="6"/>
      <c r="E64" s="61" t="s">
        <v>47</v>
      </c>
      <c r="F64" s="50">
        <v>180</v>
      </c>
      <c r="G64" s="50">
        <v>1.9</v>
      </c>
      <c r="H64" s="50">
        <v>0.8</v>
      </c>
      <c r="I64" s="51">
        <v>11.3</v>
      </c>
      <c r="J64" s="50">
        <v>71.2</v>
      </c>
      <c r="K64" s="52"/>
    </row>
    <row r="65" spans="1:11" ht="15">
      <c r="A65" s="24"/>
      <c r="B65" s="16"/>
      <c r="C65" s="11"/>
      <c r="D65" s="7" t="s">
        <v>22</v>
      </c>
      <c r="E65" s="43" t="s">
        <v>79</v>
      </c>
      <c r="F65" s="44">
        <v>30</v>
      </c>
      <c r="G65" s="44">
        <v>0.22</v>
      </c>
      <c r="H65" s="44">
        <v>0.3</v>
      </c>
      <c r="I65" s="44">
        <v>1.9</v>
      </c>
      <c r="J65" s="44">
        <v>11.7</v>
      </c>
      <c r="K65" s="45"/>
    </row>
    <row r="66" spans="1:11" ht="15">
      <c r="A66" s="24"/>
      <c r="B66" s="16"/>
      <c r="C66" s="11"/>
      <c r="D66" s="7" t="s">
        <v>23</v>
      </c>
      <c r="E66" s="44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24</v>
      </c>
      <c r="E67" s="44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4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210</v>
      </c>
      <c r="G70" s="20">
        <f t="shared" ref="G70" si="27">SUM(G63:G69)</f>
        <v>2.12</v>
      </c>
      <c r="H70" s="20">
        <f t="shared" ref="H70" si="28">SUM(H63:H69)</f>
        <v>1.1000000000000001</v>
      </c>
      <c r="I70" s="20">
        <f t="shared" ref="I70" si="29">SUM(I63:I69)</f>
        <v>13.200000000000001</v>
      </c>
      <c r="J70" s="20">
        <f t="shared" ref="J70" si="30">SUM(J63:J69)</f>
        <v>82.9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55" t="s">
        <v>58</v>
      </c>
      <c r="F71" s="56">
        <v>100</v>
      </c>
      <c r="G71" s="56">
        <v>0.7</v>
      </c>
      <c r="H71" s="56">
        <v>10.1</v>
      </c>
      <c r="I71" s="59">
        <v>2.8</v>
      </c>
      <c r="J71" s="56">
        <v>105.1</v>
      </c>
      <c r="K71" s="53">
        <v>15</v>
      </c>
    </row>
    <row r="72" spans="1:11" ht="15">
      <c r="A72" s="24"/>
      <c r="B72" s="16"/>
      <c r="C72" s="11"/>
      <c r="D72" s="7" t="s">
        <v>27</v>
      </c>
      <c r="E72" s="57" t="s">
        <v>83</v>
      </c>
      <c r="F72" s="58">
        <v>260</v>
      </c>
      <c r="G72" s="58">
        <v>5.2</v>
      </c>
      <c r="H72" s="58">
        <v>8.5</v>
      </c>
      <c r="I72" s="60">
        <v>13.2</v>
      </c>
      <c r="J72" s="58">
        <v>129.5</v>
      </c>
      <c r="K72" s="54">
        <v>54</v>
      </c>
    </row>
    <row r="73" spans="1:11" ht="15">
      <c r="A73" s="24"/>
      <c r="B73" s="16"/>
      <c r="C73" s="11"/>
      <c r="D73" s="7" t="s">
        <v>28</v>
      </c>
      <c r="E73" s="57" t="s">
        <v>59</v>
      </c>
      <c r="F73" s="58">
        <v>250</v>
      </c>
      <c r="G73" s="58">
        <v>19.09</v>
      </c>
      <c r="H73" s="58">
        <v>8.1999999999999993</v>
      </c>
      <c r="I73" s="60">
        <v>26.54</v>
      </c>
      <c r="J73" s="58">
        <v>255.89</v>
      </c>
      <c r="K73" s="54">
        <v>151</v>
      </c>
    </row>
    <row r="74" spans="1:11" ht="15">
      <c r="A74" s="24"/>
      <c r="B74" s="16"/>
      <c r="C74" s="11"/>
      <c r="D74" s="7" t="s">
        <v>29</v>
      </c>
      <c r="E74" s="57" t="s">
        <v>41</v>
      </c>
      <c r="F74" s="58">
        <v>50</v>
      </c>
      <c r="G74" s="58">
        <v>4.9000000000000004</v>
      </c>
      <c r="H74" s="58">
        <v>0.4</v>
      </c>
      <c r="I74" s="60">
        <v>48</v>
      </c>
      <c r="J74" s="58">
        <v>158.6</v>
      </c>
      <c r="K74" s="54"/>
    </row>
    <row r="75" spans="1:11" ht="15">
      <c r="A75" s="24"/>
      <c r="B75" s="16"/>
      <c r="C75" s="11"/>
      <c r="D75" s="7" t="s">
        <v>30</v>
      </c>
      <c r="E75" s="57" t="s">
        <v>42</v>
      </c>
      <c r="F75" s="58">
        <v>30</v>
      </c>
      <c r="G75" s="58">
        <v>2</v>
      </c>
      <c r="H75" s="58">
        <v>0.3</v>
      </c>
      <c r="I75" s="60">
        <v>12.7</v>
      </c>
      <c r="J75" s="58">
        <v>61.2</v>
      </c>
      <c r="K75" s="54"/>
    </row>
    <row r="76" spans="1:11" ht="15">
      <c r="A76" s="24"/>
      <c r="B76" s="16"/>
      <c r="C76" s="11"/>
      <c r="D76" s="7" t="s">
        <v>31</v>
      </c>
      <c r="E76" s="57" t="s">
        <v>40</v>
      </c>
      <c r="F76" s="58">
        <v>200</v>
      </c>
      <c r="G76" s="58">
        <v>1</v>
      </c>
      <c r="H76" s="58">
        <v>0.2</v>
      </c>
      <c r="I76" s="60">
        <v>19.600000000000001</v>
      </c>
      <c r="J76" s="58">
        <v>83.4</v>
      </c>
      <c r="K76" s="54"/>
    </row>
    <row r="77" spans="1:11" ht="1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890</v>
      </c>
      <c r="G80" s="20">
        <f>SUM(G71:G79)</f>
        <v>32.89</v>
      </c>
      <c r="H80" s="20">
        <f>SUM(H71:H79)</f>
        <v>27.7</v>
      </c>
      <c r="I80" s="20">
        <f>SUM(I71:I79)</f>
        <v>122.84</v>
      </c>
      <c r="J80" s="20">
        <f>SUM(J71:J79)</f>
        <v>793.69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66" t="s">
        <v>4</v>
      </c>
      <c r="D81" s="67"/>
      <c r="E81" s="32"/>
      <c r="F81" s="33">
        <f>F70+F80</f>
        <v>1100</v>
      </c>
      <c r="G81" s="33">
        <f t="shared" ref="G81" si="31">G70+G80</f>
        <v>35.01</v>
      </c>
      <c r="H81" s="33">
        <f t="shared" ref="H81" si="32">H70+H80</f>
        <v>28.8</v>
      </c>
      <c r="I81" s="33">
        <f t="shared" ref="I81" si="33">I70+I80</f>
        <v>136.04</v>
      </c>
      <c r="J81" s="33">
        <f t="shared" ref="J81" si="34">J70+J80</f>
        <v>876.59</v>
      </c>
      <c r="K81" s="33"/>
    </row>
    <row r="82" spans="1:11" ht="15.75" thickBot="1">
      <c r="A82" s="21">
        <v>1</v>
      </c>
      <c r="B82" s="22">
        <v>5</v>
      </c>
      <c r="C82" s="23" t="s">
        <v>20</v>
      </c>
      <c r="D82" s="5" t="s">
        <v>21</v>
      </c>
      <c r="E82" s="40" t="s">
        <v>35</v>
      </c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61" t="s">
        <v>47</v>
      </c>
      <c r="F83" s="50">
        <v>180</v>
      </c>
      <c r="G83" s="50">
        <v>2.8</v>
      </c>
      <c r="H83" s="50">
        <v>0.9</v>
      </c>
      <c r="I83" s="51">
        <v>30.4</v>
      </c>
      <c r="J83" s="50">
        <v>138.4</v>
      </c>
      <c r="K83" s="45"/>
    </row>
    <row r="84" spans="1:11" ht="1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180</v>
      </c>
      <c r="G89" s="20">
        <f t="shared" ref="G89" si="35">SUM(G82:G88)</f>
        <v>2.8</v>
      </c>
      <c r="H89" s="20">
        <f t="shared" ref="H89" si="36">SUM(H82:H88)</f>
        <v>0.9</v>
      </c>
      <c r="I89" s="20">
        <f t="shared" ref="I89" si="37">SUM(I82:I88)</f>
        <v>30.4</v>
      </c>
      <c r="J89" s="20">
        <f t="shared" ref="J89" si="38">SUM(J82:J88)</f>
        <v>138.4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55" t="s">
        <v>60</v>
      </c>
      <c r="F90" s="56">
        <v>100</v>
      </c>
      <c r="G90" s="56">
        <v>10.5</v>
      </c>
      <c r="H90" s="56">
        <v>10.1</v>
      </c>
      <c r="I90" s="59">
        <v>3.8</v>
      </c>
      <c r="J90" s="56">
        <v>108</v>
      </c>
      <c r="K90" s="53">
        <v>18</v>
      </c>
    </row>
    <row r="91" spans="1:11" ht="15">
      <c r="A91" s="24"/>
      <c r="B91" s="16"/>
      <c r="C91" s="11"/>
      <c r="D91" s="7" t="s">
        <v>27</v>
      </c>
      <c r="E91" s="57" t="s">
        <v>84</v>
      </c>
      <c r="F91" s="58">
        <v>260</v>
      </c>
      <c r="G91" s="58">
        <v>4.9000000000000004</v>
      </c>
      <c r="H91" s="58">
        <v>8.4</v>
      </c>
      <c r="I91" s="60">
        <v>9.5</v>
      </c>
      <c r="J91" s="58">
        <v>112.2</v>
      </c>
      <c r="K91" s="54">
        <v>55</v>
      </c>
    </row>
    <row r="92" spans="1:11" ht="15">
      <c r="A92" s="24"/>
      <c r="B92" s="16"/>
      <c r="C92" s="11"/>
      <c r="D92" s="7" t="s">
        <v>28</v>
      </c>
      <c r="E92" s="57" t="s">
        <v>61</v>
      </c>
      <c r="F92" s="62">
        <v>250</v>
      </c>
      <c r="G92" s="58">
        <v>22.3</v>
      </c>
      <c r="H92" s="58">
        <v>22.5</v>
      </c>
      <c r="I92" s="60">
        <v>3.5</v>
      </c>
      <c r="J92" s="58">
        <v>290.3</v>
      </c>
      <c r="K92" s="54">
        <v>121</v>
      </c>
    </row>
    <row r="93" spans="1:11" ht="15">
      <c r="A93" s="24"/>
      <c r="B93" s="16"/>
      <c r="C93" s="11"/>
      <c r="D93" s="7" t="s">
        <v>29</v>
      </c>
      <c r="E93" s="57" t="s">
        <v>41</v>
      </c>
      <c r="F93" s="58">
        <v>50</v>
      </c>
      <c r="G93" s="58">
        <v>4.9000000000000004</v>
      </c>
      <c r="H93" s="58">
        <v>0.4</v>
      </c>
      <c r="I93" s="60">
        <v>57.3</v>
      </c>
      <c r="J93" s="58">
        <v>158.6</v>
      </c>
      <c r="K93" s="54"/>
    </row>
    <row r="94" spans="1:11" ht="15">
      <c r="A94" s="24"/>
      <c r="B94" s="16"/>
      <c r="C94" s="11"/>
      <c r="D94" s="7" t="s">
        <v>30</v>
      </c>
      <c r="E94" s="57" t="s">
        <v>62</v>
      </c>
      <c r="F94" s="58">
        <v>200</v>
      </c>
      <c r="G94" s="58">
        <v>0.8</v>
      </c>
      <c r="H94" s="58">
        <v>0</v>
      </c>
      <c r="I94" s="60">
        <v>19.600000000000001</v>
      </c>
      <c r="J94" s="58">
        <v>83.4</v>
      </c>
      <c r="K94" s="54"/>
    </row>
    <row r="95" spans="1:11" ht="15">
      <c r="A95" s="24"/>
      <c r="B95" s="16"/>
      <c r="C95" s="11"/>
      <c r="D95" s="7" t="s">
        <v>31</v>
      </c>
      <c r="E95" s="57" t="s">
        <v>42</v>
      </c>
      <c r="F95" s="58">
        <v>30</v>
      </c>
      <c r="G95" s="58">
        <v>2</v>
      </c>
      <c r="H95" s="58">
        <v>0.3</v>
      </c>
      <c r="I95" s="60">
        <v>12.7</v>
      </c>
      <c r="J95" s="58">
        <v>61.2</v>
      </c>
      <c r="K95" s="45"/>
    </row>
    <row r="96" spans="1:11" ht="1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890</v>
      </c>
      <c r="G99" s="20">
        <f t="shared" ref="G99" si="39">SUM(G90:G98)</f>
        <v>45.4</v>
      </c>
      <c r="H99" s="20">
        <f t="shared" ref="H99" si="40">SUM(H90:H98)</f>
        <v>41.699999999999996</v>
      </c>
      <c r="I99" s="20">
        <f t="shared" ref="I99" si="41">SUM(I90:I98)</f>
        <v>106.39999999999999</v>
      </c>
      <c r="J99" s="20">
        <f t="shared" ref="J99" si="42">SUM(J90:J98)</f>
        <v>813.7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66" t="s">
        <v>4</v>
      </c>
      <c r="D100" s="67"/>
      <c r="E100" s="32"/>
      <c r="F100" s="33">
        <f>F89+F99</f>
        <v>1070</v>
      </c>
      <c r="G100" s="33">
        <f t="shared" ref="G100" si="43">G89+G99</f>
        <v>48.199999999999996</v>
      </c>
      <c r="H100" s="33">
        <f t="shared" ref="H100" si="44">H89+H99</f>
        <v>42.599999999999994</v>
      </c>
      <c r="I100" s="33">
        <f t="shared" ref="I100" si="45">I89+I99</f>
        <v>136.79999999999998</v>
      </c>
      <c r="J100" s="33">
        <f t="shared" ref="J100" si="46">J89+J99</f>
        <v>952.1</v>
      </c>
      <c r="K100" s="33"/>
    </row>
    <row r="101" spans="1:11" ht="15.75" thickBot="1">
      <c r="A101" s="21">
        <v>2</v>
      </c>
      <c r="B101" s="22">
        <v>1</v>
      </c>
      <c r="C101" s="23" t="s">
        <v>20</v>
      </c>
      <c r="D101" s="5" t="s">
        <v>21</v>
      </c>
      <c r="E101" s="40" t="s">
        <v>35</v>
      </c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61" t="s">
        <v>47</v>
      </c>
      <c r="F102" s="50">
        <v>180</v>
      </c>
      <c r="G102" s="50">
        <v>0.3</v>
      </c>
      <c r="H102" s="50">
        <v>0</v>
      </c>
      <c r="I102" s="51">
        <v>18.100000000000001</v>
      </c>
      <c r="J102" s="50">
        <v>75.599999999999994</v>
      </c>
      <c r="K102" s="45"/>
    </row>
    <row r="103" spans="1:11" ht="15">
      <c r="A103" s="24"/>
      <c r="B103" s="16"/>
      <c r="C103" s="11"/>
      <c r="D103" s="7" t="s">
        <v>22</v>
      </c>
      <c r="E103" s="43" t="s">
        <v>79</v>
      </c>
      <c r="F103" s="44">
        <v>30</v>
      </c>
      <c r="G103" s="44">
        <v>0.22</v>
      </c>
      <c r="H103" s="44">
        <v>0.3</v>
      </c>
      <c r="I103" s="44">
        <v>1.9</v>
      </c>
      <c r="J103" s="44">
        <v>11.7</v>
      </c>
      <c r="K103" s="45"/>
    </row>
    <row r="104" spans="1:11" ht="1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210</v>
      </c>
      <c r="G108" s="20">
        <f t="shared" ref="G108:J108" si="47">SUM(G101:G107)</f>
        <v>0.52</v>
      </c>
      <c r="H108" s="20">
        <f t="shared" si="47"/>
        <v>0.3</v>
      </c>
      <c r="I108" s="20">
        <f t="shared" si="47"/>
        <v>20</v>
      </c>
      <c r="J108" s="20">
        <f t="shared" si="47"/>
        <v>87.3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55" t="s">
        <v>63</v>
      </c>
      <c r="F109" s="56">
        <v>100</v>
      </c>
      <c r="G109" s="56">
        <v>3</v>
      </c>
      <c r="H109" s="56">
        <v>11.4</v>
      </c>
      <c r="I109" s="59">
        <v>10.7</v>
      </c>
      <c r="J109" s="56">
        <v>157</v>
      </c>
      <c r="K109" s="53">
        <v>23</v>
      </c>
    </row>
    <row r="110" spans="1:11" ht="15">
      <c r="A110" s="24"/>
      <c r="B110" s="16"/>
      <c r="C110" s="11"/>
      <c r="D110" s="7" t="s">
        <v>27</v>
      </c>
      <c r="E110" s="57" t="s">
        <v>80</v>
      </c>
      <c r="F110" s="58">
        <v>260</v>
      </c>
      <c r="G110" s="58">
        <v>5.2</v>
      </c>
      <c r="H110" s="58">
        <v>8.5</v>
      </c>
      <c r="I110" s="60">
        <v>13.2</v>
      </c>
      <c r="J110" s="58">
        <v>129.5</v>
      </c>
      <c r="K110" s="54">
        <v>27</v>
      </c>
    </row>
    <row r="111" spans="1:11" ht="15">
      <c r="A111" s="24"/>
      <c r="B111" s="16"/>
      <c r="C111" s="11"/>
      <c r="D111" s="7" t="s">
        <v>28</v>
      </c>
      <c r="E111" s="57" t="s">
        <v>64</v>
      </c>
      <c r="F111" s="62">
        <v>150</v>
      </c>
      <c r="G111" s="58">
        <v>3.9</v>
      </c>
      <c r="H111" s="58">
        <v>4.7</v>
      </c>
      <c r="I111" s="60">
        <v>19.5</v>
      </c>
      <c r="J111" s="58">
        <v>130.1</v>
      </c>
      <c r="K111" s="54">
        <v>210</v>
      </c>
    </row>
    <row r="112" spans="1:11" ht="15">
      <c r="A112" s="24"/>
      <c r="B112" s="16"/>
      <c r="C112" s="11"/>
      <c r="D112" s="7" t="s">
        <v>29</v>
      </c>
      <c r="E112" s="57" t="s">
        <v>65</v>
      </c>
      <c r="F112" s="58">
        <v>100</v>
      </c>
      <c r="G112" s="58">
        <v>9.1999999999999993</v>
      </c>
      <c r="H112" s="58">
        <v>13.5</v>
      </c>
      <c r="I112" s="60">
        <v>9.4</v>
      </c>
      <c r="J112" s="58">
        <v>196.4</v>
      </c>
      <c r="K112" s="54">
        <v>182</v>
      </c>
    </row>
    <row r="113" spans="1:11" ht="15">
      <c r="A113" s="24"/>
      <c r="B113" s="16"/>
      <c r="C113" s="11"/>
      <c r="D113" s="7" t="s">
        <v>30</v>
      </c>
      <c r="E113" s="57" t="s">
        <v>66</v>
      </c>
      <c r="F113" s="58">
        <v>200</v>
      </c>
      <c r="G113" s="58">
        <v>1.3</v>
      </c>
      <c r="H113" s="58">
        <v>0</v>
      </c>
      <c r="I113" s="60">
        <v>29</v>
      </c>
      <c r="J113" s="58">
        <v>116.1</v>
      </c>
      <c r="K113" s="45">
        <v>247</v>
      </c>
    </row>
    <row r="114" spans="1:11" ht="15">
      <c r="A114" s="24"/>
      <c r="B114" s="16"/>
      <c r="C114" s="11"/>
      <c r="D114" s="7" t="s">
        <v>31</v>
      </c>
      <c r="E114" s="57" t="s">
        <v>41</v>
      </c>
      <c r="F114" s="58">
        <v>80</v>
      </c>
      <c r="G114" s="58">
        <v>6.2</v>
      </c>
      <c r="H114" s="58">
        <v>0.8</v>
      </c>
      <c r="I114" s="60">
        <v>48</v>
      </c>
      <c r="J114" s="58">
        <v>220.7</v>
      </c>
      <c r="K114" s="45"/>
    </row>
    <row r="115" spans="1:11" ht="15">
      <c r="A115" s="24"/>
      <c r="B115" s="16"/>
      <c r="C115" s="11"/>
      <c r="D115" s="7" t="s">
        <v>32</v>
      </c>
      <c r="E115" s="63" t="s">
        <v>42</v>
      </c>
      <c r="F115" s="64">
        <v>40</v>
      </c>
      <c r="G115" s="64">
        <v>2.6</v>
      </c>
      <c r="H115" s="64">
        <v>0.4</v>
      </c>
      <c r="I115" s="65">
        <v>17</v>
      </c>
      <c r="J115" s="64">
        <v>81.599999999999994</v>
      </c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930</v>
      </c>
      <c r="G118" s="20">
        <f t="shared" ref="G118:J118" si="48">SUM(G109:G117)</f>
        <v>31.4</v>
      </c>
      <c r="H118" s="20">
        <f t="shared" si="48"/>
        <v>39.29999999999999</v>
      </c>
      <c r="I118" s="20">
        <f t="shared" si="48"/>
        <v>146.80000000000001</v>
      </c>
      <c r="J118" s="20">
        <f t="shared" si="48"/>
        <v>1031.3999999999999</v>
      </c>
      <c r="K118" s="26"/>
    </row>
    <row r="119" spans="1:11" ht="15.75" thickBot="1">
      <c r="A119" s="30">
        <f>A101</f>
        <v>2</v>
      </c>
      <c r="B119" s="31">
        <f>B101</f>
        <v>1</v>
      </c>
      <c r="C119" s="66" t="s">
        <v>4</v>
      </c>
      <c r="D119" s="67"/>
      <c r="E119" s="32"/>
      <c r="F119" s="33">
        <f>F108+F118</f>
        <v>1140</v>
      </c>
      <c r="G119" s="33">
        <f t="shared" ref="G119" si="49">G108+G118</f>
        <v>31.919999999999998</v>
      </c>
      <c r="H119" s="33">
        <f t="shared" ref="H119" si="50">H108+H118</f>
        <v>39.599999999999987</v>
      </c>
      <c r="I119" s="33">
        <f t="shared" ref="I119" si="51">I108+I118</f>
        <v>166.8</v>
      </c>
      <c r="J119" s="33">
        <f t="shared" ref="J119" si="52">J108+J118</f>
        <v>1118.6999999999998</v>
      </c>
      <c r="K119" s="33"/>
    </row>
    <row r="120" spans="1:11" ht="15.75" thickBot="1">
      <c r="A120" s="15">
        <v>2</v>
      </c>
      <c r="B120" s="16">
        <v>2</v>
      </c>
      <c r="C120" s="23" t="s">
        <v>20</v>
      </c>
      <c r="D120" s="5" t="s">
        <v>21</v>
      </c>
      <c r="E120" s="40" t="s">
        <v>35</v>
      </c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61" t="s">
        <v>47</v>
      </c>
      <c r="F121" s="50">
        <v>180</v>
      </c>
      <c r="G121" s="50">
        <v>0.3</v>
      </c>
      <c r="H121" s="50">
        <v>0</v>
      </c>
      <c r="I121" s="51">
        <v>18.100000000000001</v>
      </c>
      <c r="J121" s="50">
        <v>75.599999999999994</v>
      </c>
      <c r="K121" s="45"/>
    </row>
    <row r="122" spans="1:11" ht="15">
      <c r="A122" s="15"/>
      <c r="B122" s="16"/>
      <c r="C122" s="11"/>
      <c r="D122" s="7" t="s">
        <v>22</v>
      </c>
      <c r="E122" s="43" t="s">
        <v>79</v>
      </c>
      <c r="F122" s="44">
        <v>30</v>
      </c>
      <c r="G122" s="44">
        <v>0.22</v>
      </c>
      <c r="H122" s="44">
        <v>0.3</v>
      </c>
      <c r="I122" s="44">
        <v>1.9</v>
      </c>
      <c r="J122" s="44">
        <v>11.7</v>
      </c>
      <c r="K122" s="45"/>
    </row>
    <row r="123" spans="1:11" ht="1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210</v>
      </c>
      <c r="G127" s="20">
        <f t="shared" ref="G127:J127" si="53">SUM(G120:G126)</f>
        <v>0.52</v>
      </c>
      <c r="H127" s="20">
        <f t="shared" si="53"/>
        <v>0.3</v>
      </c>
      <c r="I127" s="20">
        <f t="shared" si="53"/>
        <v>20</v>
      </c>
      <c r="J127" s="20">
        <f t="shared" si="53"/>
        <v>87.3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55" t="s">
        <v>67</v>
      </c>
      <c r="F128" s="56">
        <v>100</v>
      </c>
      <c r="G128" s="56">
        <v>2.6</v>
      </c>
      <c r="H128" s="56">
        <v>9.6</v>
      </c>
      <c r="I128" s="59">
        <v>14.6</v>
      </c>
      <c r="J128" s="56">
        <v>154</v>
      </c>
      <c r="K128" s="53">
        <v>31</v>
      </c>
    </row>
    <row r="129" spans="1:11" ht="15">
      <c r="A129" s="15"/>
      <c r="B129" s="16"/>
      <c r="C129" s="11"/>
      <c r="D129" s="7" t="s">
        <v>27</v>
      </c>
      <c r="E129" s="57" t="s">
        <v>68</v>
      </c>
      <c r="F129" s="58">
        <v>274</v>
      </c>
      <c r="G129" s="58">
        <v>3.3</v>
      </c>
      <c r="H129" s="58">
        <v>4.8</v>
      </c>
      <c r="I129" s="60">
        <v>20.3</v>
      </c>
      <c r="J129" s="58">
        <v>105</v>
      </c>
      <c r="K129" s="54">
        <v>37</v>
      </c>
    </row>
    <row r="130" spans="1:11" ht="15">
      <c r="A130" s="15"/>
      <c r="B130" s="16"/>
      <c r="C130" s="11"/>
      <c r="D130" s="7" t="s">
        <v>28</v>
      </c>
      <c r="E130" s="57" t="s">
        <v>69</v>
      </c>
      <c r="F130" s="62">
        <v>250</v>
      </c>
      <c r="G130" s="58">
        <v>19.100000000000001</v>
      </c>
      <c r="H130" s="58">
        <v>8.3000000000000007</v>
      </c>
      <c r="I130" s="60">
        <v>26.6</v>
      </c>
      <c r="J130" s="58">
        <v>256.89999999999998</v>
      </c>
      <c r="K130" s="54">
        <v>151</v>
      </c>
    </row>
    <row r="131" spans="1:11" ht="15">
      <c r="A131" s="15"/>
      <c r="B131" s="16"/>
      <c r="C131" s="11"/>
      <c r="D131" s="7" t="s">
        <v>29</v>
      </c>
      <c r="E131" s="52"/>
      <c r="F131" s="52"/>
      <c r="G131" s="52"/>
      <c r="H131" s="52"/>
      <c r="I131" s="52"/>
      <c r="J131" s="52"/>
      <c r="K131" s="54"/>
    </row>
    <row r="132" spans="1:11" ht="15">
      <c r="A132" s="15"/>
      <c r="B132" s="16"/>
      <c r="C132" s="11"/>
      <c r="D132" s="7" t="s">
        <v>30</v>
      </c>
      <c r="E132" s="57" t="s">
        <v>57</v>
      </c>
      <c r="F132" s="58">
        <v>200</v>
      </c>
      <c r="G132" s="58">
        <v>0</v>
      </c>
      <c r="H132" s="58">
        <v>0</v>
      </c>
      <c r="I132" s="60">
        <v>25.1</v>
      </c>
      <c r="J132" s="58">
        <v>100.5</v>
      </c>
      <c r="K132" s="54">
        <v>255</v>
      </c>
    </row>
    <row r="133" spans="1:11" ht="15">
      <c r="A133" s="15"/>
      <c r="B133" s="16"/>
      <c r="C133" s="11"/>
      <c r="D133" s="7" t="s">
        <v>31</v>
      </c>
      <c r="E133" s="57" t="s">
        <v>41</v>
      </c>
      <c r="F133" s="62">
        <v>50</v>
      </c>
      <c r="G133" s="58">
        <v>4.9000000000000004</v>
      </c>
      <c r="H133" s="58">
        <v>0.4</v>
      </c>
      <c r="I133" s="60">
        <v>57</v>
      </c>
      <c r="J133" s="58">
        <v>158</v>
      </c>
      <c r="K133" s="52"/>
    </row>
    <row r="134" spans="1:11" ht="15">
      <c r="A134" s="15"/>
      <c r="B134" s="16"/>
      <c r="C134" s="11"/>
      <c r="D134" s="7" t="s">
        <v>32</v>
      </c>
      <c r="E134" s="57" t="s">
        <v>42</v>
      </c>
      <c r="F134" s="62">
        <v>30</v>
      </c>
      <c r="G134" s="58">
        <v>2</v>
      </c>
      <c r="H134" s="58">
        <v>0.3</v>
      </c>
      <c r="I134" s="60">
        <v>12.7</v>
      </c>
      <c r="J134" s="58">
        <v>61.2</v>
      </c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904</v>
      </c>
      <c r="G137" s="20">
        <f t="shared" ref="G137:J137" si="54">SUM(G128:G136)</f>
        <v>31.9</v>
      </c>
      <c r="H137" s="20">
        <f t="shared" si="54"/>
        <v>23.4</v>
      </c>
      <c r="I137" s="20">
        <f t="shared" si="54"/>
        <v>156.29999999999998</v>
      </c>
      <c r="J137" s="20">
        <f t="shared" si="54"/>
        <v>835.6</v>
      </c>
      <c r="K137" s="26"/>
    </row>
    <row r="138" spans="1:11" ht="15.75" thickBot="1">
      <c r="A138" s="34">
        <f>A120</f>
        <v>2</v>
      </c>
      <c r="B138" s="34">
        <f>B120</f>
        <v>2</v>
      </c>
      <c r="C138" s="66" t="s">
        <v>4</v>
      </c>
      <c r="D138" s="67"/>
      <c r="E138" s="32"/>
      <c r="F138" s="33">
        <f>F127+F137</f>
        <v>1114</v>
      </c>
      <c r="G138" s="33">
        <f t="shared" ref="G138" si="55">G127+G137</f>
        <v>32.42</v>
      </c>
      <c r="H138" s="33">
        <f t="shared" ref="H138" si="56">H127+H137</f>
        <v>23.7</v>
      </c>
      <c r="I138" s="33">
        <f t="shared" ref="I138" si="57">I127+I137</f>
        <v>176.29999999999998</v>
      </c>
      <c r="J138" s="33">
        <f t="shared" ref="J138" si="58">J127+J137</f>
        <v>922.9</v>
      </c>
      <c r="K138" s="33"/>
    </row>
    <row r="139" spans="1:11" ht="15.75" thickBot="1">
      <c r="A139" s="21">
        <v>2</v>
      </c>
      <c r="B139" s="22">
        <v>3</v>
      </c>
      <c r="C139" s="23" t="s">
        <v>20</v>
      </c>
      <c r="D139" s="5" t="s">
        <v>21</v>
      </c>
      <c r="E139" s="40" t="s">
        <v>35</v>
      </c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/>
      <c r="E140" s="61" t="s">
        <v>47</v>
      </c>
      <c r="F140" s="50">
        <v>180</v>
      </c>
      <c r="G140" s="50">
        <v>2</v>
      </c>
      <c r="H140" s="50">
        <v>0.9</v>
      </c>
      <c r="I140" s="51">
        <v>12.3</v>
      </c>
      <c r="J140" s="50">
        <v>73.2</v>
      </c>
      <c r="K140" s="45"/>
    </row>
    <row r="141" spans="1:11" ht="15">
      <c r="A141" s="24"/>
      <c r="B141" s="16"/>
      <c r="C141" s="11"/>
      <c r="D141" s="7" t="s">
        <v>22</v>
      </c>
      <c r="E141" s="43" t="s">
        <v>79</v>
      </c>
      <c r="F141" s="44">
        <v>30</v>
      </c>
      <c r="G141" s="44">
        <v>0.22</v>
      </c>
      <c r="H141" s="44">
        <v>0.3</v>
      </c>
      <c r="I141" s="44">
        <v>1.9</v>
      </c>
      <c r="J141" s="44">
        <v>11.7</v>
      </c>
      <c r="K141" s="45"/>
    </row>
    <row r="142" spans="1:11" ht="15.75" customHeight="1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210</v>
      </c>
      <c r="G146" s="20">
        <f t="shared" ref="G146:J146" si="59">SUM(G139:G145)</f>
        <v>2.2200000000000002</v>
      </c>
      <c r="H146" s="20">
        <f t="shared" si="59"/>
        <v>1.2</v>
      </c>
      <c r="I146" s="20">
        <f t="shared" si="59"/>
        <v>14.200000000000001</v>
      </c>
      <c r="J146" s="20">
        <f t="shared" si="59"/>
        <v>84.9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55" t="s">
        <v>70</v>
      </c>
      <c r="F147" s="56">
        <v>100</v>
      </c>
      <c r="G147" s="56">
        <v>0.7</v>
      </c>
      <c r="H147" s="56">
        <v>5.0999999999999996</v>
      </c>
      <c r="I147" s="59">
        <v>4</v>
      </c>
      <c r="J147" s="56">
        <v>65</v>
      </c>
      <c r="K147" s="53">
        <v>18</v>
      </c>
    </row>
    <row r="148" spans="1:11" ht="15">
      <c r="A148" s="24"/>
      <c r="B148" s="16"/>
      <c r="C148" s="11"/>
      <c r="D148" s="7" t="s">
        <v>27</v>
      </c>
      <c r="E148" s="57" t="s">
        <v>71</v>
      </c>
      <c r="F148" s="58">
        <v>284</v>
      </c>
      <c r="G148" s="58">
        <v>2</v>
      </c>
      <c r="H148" s="58">
        <v>6.9</v>
      </c>
      <c r="I148" s="60">
        <v>11</v>
      </c>
      <c r="J148" s="58">
        <v>109.2</v>
      </c>
      <c r="K148" s="54">
        <v>35</v>
      </c>
    </row>
    <row r="149" spans="1:11" ht="15">
      <c r="A149" s="24"/>
      <c r="B149" s="16"/>
      <c r="C149" s="11"/>
      <c r="D149" s="7" t="s">
        <v>28</v>
      </c>
      <c r="E149" s="57" t="s">
        <v>72</v>
      </c>
      <c r="F149" s="62">
        <v>180</v>
      </c>
      <c r="G149" s="58">
        <v>6.3</v>
      </c>
      <c r="H149" s="58">
        <v>8.9</v>
      </c>
      <c r="I149" s="60">
        <v>28.9</v>
      </c>
      <c r="J149" s="58">
        <v>220</v>
      </c>
      <c r="K149" s="54">
        <v>196</v>
      </c>
    </row>
    <row r="150" spans="1:11" ht="15">
      <c r="A150" s="24"/>
      <c r="B150" s="16"/>
      <c r="C150" s="11"/>
      <c r="D150" s="7" t="s">
        <v>29</v>
      </c>
      <c r="E150" s="57" t="s">
        <v>51</v>
      </c>
      <c r="F150" s="62">
        <v>90</v>
      </c>
      <c r="G150" s="58">
        <v>14.8</v>
      </c>
      <c r="H150" s="58">
        <v>5.2</v>
      </c>
      <c r="I150" s="60">
        <v>13.3</v>
      </c>
      <c r="J150" s="58">
        <v>145.19999999999999</v>
      </c>
      <c r="K150" s="54">
        <v>171</v>
      </c>
    </row>
    <row r="151" spans="1:11" ht="15">
      <c r="A151" s="24"/>
      <c r="B151" s="16"/>
      <c r="C151" s="11"/>
      <c r="D151" s="7" t="s">
        <v>30</v>
      </c>
      <c r="E151" s="57" t="s">
        <v>73</v>
      </c>
      <c r="F151" s="58">
        <v>200</v>
      </c>
      <c r="G151" s="58">
        <v>3.7</v>
      </c>
      <c r="H151" s="58">
        <v>3.9</v>
      </c>
      <c r="I151" s="60">
        <v>26</v>
      </c>
      <c r="J151" s="58">
        <v>154.1</v>
      </c>
      <c r="K151" s="54">
        <v>244</v>
      </c>
    </row>
    <row r="152" spans="1:11" ht="15">
      <c r="A152" s="24"/>
      <c r="B152" s="16"/>
      <c r="C152" s="11"/>
      <c r="D152" s="7" t="s">
        <v>31</v>
      </c>
      <c r="E152" s="57" t="s">
        <v>42</v>
      </c>
      <c r="F152" s="58">
        <v>30</v>
      </c>
      <c r="G152" s="58">
        <v>2</v>
      </c>
      <c r="H152" s="58">
        <v>0.3</v>
      </c>
      <c r="I152" s="60">
        <v>12.7</v>
      </c>
      <c r="J152" s="58">
        <v>61.2</v>
      </c>
      <c r="K152" s="45"/>
    </row>
    <row r="153" spans="1:11" ht="15">
      <c r="A153" s="24"/>
      <c r="B153" s="16"/>
      <c r="C153" s="11"/>
      <c r="D153" s="7" t="s">
        <v>32</v>
      </c>
      <c r="E153" s="57" t="s">
        <v>41</v>
      </c>
      <c r="F153" s="58">
        <v>50</v>
      </c>
      <c r="G153" s="58">
        <v>4.9000000000000004</v>
      </c>
      <c r="H153" s="58">
        <v>0.4</v>
      </c>
      <c r="I153" s="60">
        <v>57</v>
      </c>
      <c r="J153" s="58">
        <v>158.6</v>
      </c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934</v>
      </c>
      <c r="G156" s="20">
        <f t="shared" ref="G156:J156" si="60">SUM(G147:G155)</f>
        <v>34.4</v>
      </c>
      <c r="H156" s="20">
        <f t="shared" si="60"/>
        <v>30.699999999999996</v>
      </c>
      <c r="I156" s="20">
        <f t="shared" si="60"/>
        <v>152.9</v>
      </c>
      <c r="J156" s="20">
        <f t="shared" si="60"/>
        <v>913.30000000000007</v>
      </c>
      <c r="K156" s="26"/>
    </row>
    <row r="157" spans="1:11" ht="15.75" thickBot="1">
      <c r="A157" s="30">
        <f>A139</f>
        <v>2</v>
      </c>
      <c r="B157" s="31">
        <f>B139</f>
        <v>3</v>
      </c>
      <c r="C157" s="66" t="s">
        <v>4</v>
      </c>
      <c r="D157" s="67"/>
      <c r="E157" s="32"/>
      <c r="F157" s="33">
        <f>F146+F156</f>
        <v>1144</v>
      </c>
      <c r="G157" s="33">
        <f t="shared" ref="G157" si="61">G146+G156</f>
        <v>36.619999999999997</v>
      </c>
      <c r="H157" s="33">
        <f t="shared" ref="H157" si="62">H146+H156</f>
        <v>31.899999999999995</v>
      </c>
      <c r="I157" s="33">
        <f t="shared" ref="I157" si="63">I146+I156</f>
        <v>167.1</v>
      </c>
      <c r="J157" s="33">
        <f t="shared" ref="J157" si="64">J146+J156</f>
        <v>998.2</v>
      </c>
      <c r="K157" s="33"/>
    </row>
    <row r="158" spans="1:11" ht="15.75" thickBot="1">
      <c r="A158" s="21">
        <v>2</v>
      </c>
      <c r="B158" s="22">
        <v>4</v>
      </c>
      <c r="C158" s="23" t="s">
        <v>20</v>
      </c>
      <c r="D158" s="5" t="s">
        <v>21</v>
      </c>
      <c r="E158" s="40" t="s">
        <v>35</v>
      </c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61" t="s">
        <v>47</v>
      </c>
      <c r="F159" s="50">
        <v>180</v>
      </c>
      <c r="G159" s="50">
        <v>0.3</v>
      </c>
      <c r="H159" s="50">
        <v>0</v>
      </c>
      <c r="I159" s="51">
        <v>18.100000000000001</v>
      </c>
      <c r="J159" s="50">
        <v>75.599999999999994</v>
      </c>
      <c r="K159" s="45"/>
    </row>
    <row r="160" spans="1:11" ht="15">
      <c r="A160" s="24"/>
      <c r="B160" s="16"/>
      <c r="C160" s="11"/>
      <c r="D160" s="7" t="s">
        <v>22</v>
      </c>
      <c r="E160" s="43" t="s">
        <v>79</v>
      </c>
      <c r="F160" s="44">
        <v>30</v>
      </c>
      <c r="G160" s="44">
        <v>0.22</v>
      </c>
      <c r="H160" s="44">
        <v>0.3</v>
      </c>
      <c r="I160" s="44">
        <v>1.9</v>
      </c>
      <c r="J160" s="44">
        <v>11.7</v>
      </c>
      <c r="K160" s="45"/>
    </row>
    <row r="161" spans="1:11" ht="1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210</v>
      </c>
      <c r="G165" s="20">
        <f t="shared" ref="G165:J165" si="65">SUM(G158:G164)</f>
        <v>0.52</v>
      </c>
      <c r="H165" s="20">
        <f t="shared" si="65"/>
        <v>0.3</v>
      </c>
      <c r="I165" s="20">
        <f t="shared" si="65"/>
        <v>20</v>
      </c>
      <c r="J165" s="20">
        <f t="shared" si="65"/>
        <v>87.3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55" t="s">
        <v>74</v>
      </c>
      <c r="F166" s="56">
        <v>100</v>
      </c>
      <c r="G166" s="56">
        <v>0.7</v>
      </c>
      <c r="H166" s="56">
        <v>5.0999999999999996</v>
      </c>
      <c r="I166" s="59">
        <v>4</v>
      </c>
      <c r="J166" s="56">
        <v>65</v>
      </c>
      <c r="K166" s="53">
        <v>14</v>
      </c>
    </row>
    <row r="167" spans="1:11" ht="15">
      <c r="A167" s="24"/>
      <c r="B167" s="16"/>
      <c r="C167" s="11"/>
      <c r="D167" s="7" t="s">
        <v>27</v>
      </c>
      <c r="E167" s="57" t="s">
        <v>81</v>
      </c>
      <c r="F167" s="58">
        <v>260</v>
      </c>
      <c r="G167" s="58">
        <v>5.2</v>
      </c>
      <c r="H167" s="58">
        <v>8.5</v>
      </c>
      <c r="I167" s="60">
        <v>13.2</v>
      </c>
      <c r="J167" s="58">
        <v>129.5</v>
      </c>
      <c r="K167" s="54">
        <v>27</v>
      </c>
    </row>
    <row r="168" spans="1:11" ht="15">
      <c r="A168" s="24"/>
      <c r="B168" s="16"/>
      <c r="C168" s="11"/>
      <c r="D168" s="7" t="s">
        <v>28</v>
      </c>
      <c r="E168" s="57" t="s">
        <v>75</v>
      </c>
      <c r="F168" s="62">
        <v>250</v>
      </c>
      <c r="G168" s="58">
        <v>22.5</v>
      </c>
      <c r="H168" s="58">
        <v>25.7</v>
      </c>
      <c r="I168" s="60">
        <v>24.6</v>
      </c>
      <c r="J168" s="58">
        <v>211</v>
      </c>
      <c r="K168" s="54">
        <v>186</v>
      </c>
    </row>
    <row r="169" spans="1:11" ht="15">
      <c r="A169" s="24"/>
      <c r="B169" s="16"/>
      <c r="C169" s="11"/>
      <c r="D169" s="7" t="s">
        <v>29</v>
      </c>
      <c r="E169" s="57" t="s">
        <v>41</v>
      </c>
      <c r="F169" s="62">
        <v>50</v>
      </c>
      <c r="G169" s="58">
        <v>4.9000000000000004</v>
      </c>
      <c r="H169" s="58">
        <v>0.4</v>
      </c>
      <c r="I169" s="60">
        <v>57</v>
      </c>
      <c r="J169" s="58">
        <v>158.6</v>
      </c>
      <c r="K169" s="54"/>
    </row>
    <row r="170" spans="1:11" ht="15">
      <c r="A170" s="24"/>
      <c r="B170" s="16"/>
      <c r="C170" s="11"/>
      <c r="D170" s="7" t="s">
        <v>30</v>
      </c>
      <c r="E170" s="57" t="s">
        <v>76</v>
      </c>
      <c r="F170" s="58">
        <v>200</v>
      </c>
      <c r="G170" s="58">
        <v>1</v>
      </c>
      <c r="H170" s="58">
        <v>0</v>
      </c>
      <c r="I170" s="60">
        <v>19.600000000000001</v>
      </c>
      <c r="J170" s="58">
        <v>83.4</v>
      </c>
      <c r="K170" s="54"/>
    </row>
    <row r="171" spans="1:11" ht="15">
      <c r="A171" s="24"/>
      <c r="B171" s="16"/>
      <c r="C171" s="11"/>
      <c r="D171" s="7" t="s">
        <v>31</v>
      </c>
      <c r="E171" s="57" t="s">
        <v>42</v>
      </c>
      <c r="F171" s="58">
        <v>30</v>
      </c>
      <c r="G171" s="58">
        <v>2</v>
      </c>
      <c r="H171" s="58">
        <v>0.3</v>
      </c>
      <c r="I171" s="60">
        <v>12.7</v>
      </c>
      <c r="J171" s="58">
        <v>61.2</v>
      </c>
      <c r="K171" s="45"/>
    </row>
    <row r="172" spans="1:11" ht="1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890</v>
      </c>
      <c r="G175" s="20">
        <f t="shared" ref="G175:J175" si="66">SUM(G166:G174)</f>
        <v>36.299999999999997</v>
      </c>
      <c r="H175" s="20">
        <f t="shared" si="66"/>
        <v>39.999999999999993</v>
      </c>
      <c r="I175" s="20">
        <f t="shared" si="66"/>
        <v>131.1</v>
      </c>
      <c r="J175" s="20">
        <f t="shared" si="66"/>
        <v>708.7</v>
      </c>
      <c r="K175" s="26"/>
    </row>
    <row r="176" spans="1:11" ht="15.75" thickBot="1">
      <c r="A176" s="30">
        <f>A158</f>
        <v>2</v>
      </c>
      <c r="B176" s="31">
        <f>B158</f>
        <v>4</v>
      </c>
      <c r="C176" s="66" t="s">
        <v>4</v>
      </c>
      <c r="D176" s="67"/>
      <c r="E176" s="32"/>
      <c r="F176" s="33">
        <f>F165+F175</f>
        <v>1100</v>
      </c>
      <c r="G176" s="33">
        <f t="shared" ref="G176" si="67">G165+G175</f>
        <v>36.82</v>
      </c>
      <c r="H176" s="33">
        <f t="shared" ref="H176" si="68">H165+H175</f>
        <v>40.29999999999999</v>
      </c>
      <c r="I176" s="33">
        <f t="shared" ref="I176" si="69">I165+I175</f>
        <v>151.1</v>
      </c>
      <c r="J176" s="33">
        <f t="shared" ref="J176" si="70">J165+J175</f>
        <v>796</v>
      </c>
      <c r="K176" s="33"/>
    </row>
    <row r="177" spans="1:11" ht="15.75" thickBot="1">
      <c r="A177" s="21">
        <v>2</v>
      </c>
      <c r="B177" s="22">
        <v>5</v>
      </c>
      <c r="C177" s="23" t="s">
        <v>20</v>
      </c>
      <c r="D177" s="5" t="s">
        <v>21</v>
      </c>
      <c r="E177" s="40" t="s">
        <v>35</v>
      </c>
      <c r="F177" s="41"/>
      <c r="G177" s="41"/>
      <c r="H177" s="41"/>
      <c r="I177" s="41"/>
      <c r="J177" s="41"/>
      <c r="K177" s="42"/>
    </row>
    <row r="178" spans="1:11" ht="15">
      <c r="A178" s="24"/>
      <c r="B178" s="16"/>
      <c r="C178" s="11"/>
      <c r="D178" s="6"/>
      <c r="E178" s="61" t="s">
        <v>47</v>
      </c>
      <c r="F178" s="50">
        <v>180</v>
      </c>
      <c r="G178" s="50">
        <v>1.9</v>
      </c>
      <c r="H178" s="50">
        <v>1</v>
      </c>
      <c r="I178" s="51">
        <v>12.2</v>
      </c>
      <c r="J178" s="50">
        <v>58</v>
      </c>
      <c r="K178" s="45"/>
    </row>
    <row r="179" spans="1:11" ht="15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</row>
    <row r="180" spans="1:11" ht="15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</row>
    <row r="181" spans="1:11" ht="1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180</v>
      </c>
      <c r="G184" s="20">
        <f t="shared" ref="G184:J184" si="71">SUM(G177:G183)</f>
        <v>1.9</v>
      </c>
      <c r="H184" s="20">
        <f t="shared" si="71"/>
        <v>1</v>
      </c>
      <c r="I184" s="20">
        <f t="shared" si="71"/>
        <v>12.2</v>
      </c>
      <c r="J184" s="20">
        <f t="shared" si="71"/>
        <v>58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55" t="s">
        <v>74</v>
      </c>
      <c r="F185" s="56">
        <v>100</v>
      </c>
      <c r="G185" s="56">
        <v>0.7</v>
      </c>
      <c r="H185" s="56">
        <v>10</v>
      </c>
      <c r="I185" s="59">
        <v>2.8</v>
      </c>
      <c r="J185" s="56">
        <v>103.6</v>
      </c>
      <c r="K185" s="53">
        <v>15</v>
      </c>
    </row>
    <row r="186" spans="1:11" ht="15">
      <c r="A186" s="24"/>
      <c r="B186" s="16"/>
      <c r="C186" s="11"/>
      <c r="D186" s="7" t="s">
        <v>27</v>
      </c>
      <c r="E186" s="57" t="s">
        <v>82</v>
      </c>
      <c r="F186" s="58">
        <v>260</v>
      </c>
      <c r="G186" s="58">
        <v>4.9000000000000004</v>
      </c>
      <c r="H186" s="58">
        <v>8.4</v>
      </c>
      <c r="I186" s="60">
        <v>9.5</v>
      </c>
      <c r="J186" s="58">
        <v>112.2</v>
      </c>
      <c r="K186" s="54">
        <v>27</v>
      </c>
    </row>
    <row r="187" spans="1:11" ht="15">
      <c r="A187" s="24"/>
      <c r="B187" s="16"/>
      <c r="C187" s="11"/>
      <c r="D187" s="7" t="s">
        <v>28</v>
      </c>
      <c r="E187" s="57" t="s">
        <v>77</v>
      </c>
      <c r="F187" s="62">
        <v>150</v>
      </c>
      <c r="G187" s="58">
        <v>5.6</v>
      </c>
      <c r="H187" s="58">
        <v>5.6</v>
      </c>
      <c r="I187" s="60">
        <v>35.1</v>
      </c>
      <c r="J187" s="58">
        <v>150</v>
      </c>
      <c r="K187" s="54">
        <v>204</v>
      </c>
    </row>
    <row r="188" spans="1:11" ht="15">
      <c r="A188" s="24"/>
      <c r="B188" s="16"/>
      <c r="C188" s="11"/>
      <c r="D188" s="7" t="s">
        <v>29</v>
      </c>
      <c r="E188" s="57" t="s">
        <v>55</v>
      </c>
      <c r="F188" s="62">
        <v>100</v>
      </c>
      <c r="G188" s="58">
        <v>20.6</v>
      </c>
      <c r="H188" s="58">
        <v>21.2</v>
      </c>
      <c r="I188" s="60">
        <v>5.7</v>
      </c>
      <c r="J188" s="58">
        <v>305.5</v>
      </c>
      <c r="K188" s="54">
        <v>162</v>
      </c>
    </row>
    <row r="189" spans="1:11" ht="15">
      <c r="A189" s="24"/>
      <c r="B189" s="16"/>
      <c r="C189" s="11"/>
      <c r="D189" s="7" t="s">
        <v>30</v>
      </c>
      <c r="E189" s="57" t="s">
        <v>78</v>
      </c>
      <c r="F189" s="58">
        <v>200</v>
      </c>
      <c r="G189" s="58">
        <v>1.4</v>
      </c>
      <c r="H189" s="58">
        <v>0</v>
      </c>
      <c r="I189" s="60">
        <v>29</v>
      </c>
      <c r="J189" s="58">
        <v>116.1</v>
      </c>
      <c r="K189" s="54">
        <v>247</v>
      </c>
    </row>
    <row r="190" spans="1:11" ht="15">
      <c r="A190" s="24"/>
      <c r="B190" s="16"/>
      <c r="C190" s="11"/>
      <c r="D190" s="7" t="s">
        <v>31</v>
      </c>
      <c r="E190" s="57" t="s">
        <v>42</v>
      </c>
      <c r="F190" s="58">
        <v>30</v>
      </c>
      <c r="G190" s="58">
        <v>2</v>
      </c>
      <c r="H190" s="58">
        <v>0.3</v>
      </c>
      <c r="I190" s="60">
        <v>12.7</v>
      </c>
      <c r="J190" s="58">
        <v>61.2</v>
      </c>
      <c r="K190" s="45"/>
    </row>
    <row r="191" spans="1:11" ht="15">
      <c r="A191" s="24"/>
      <c r="B191" s="16"/>
      <c r="C191" s="11"/>
      <c r="D191" s="7" t="s">
        <v>32</v>
      </c>
      <c r="E191" s="57" t="s">
        <v>41</v>
      </c>
      <c r="F191" s="58">
        <v>50</v>
      </c>
      <c r="G191" s="58">
        <v>4.9000000000000004</v>
      </c>
      <c r="H191" s="58">
        <v>0.4</v>
      </c>
      <c r="I191" s="60">
        <v>57</v>
      </c>
      <c r="J191" s="58">
        <v>158.6</v>
      </c>
      <c r="K191" s="45"/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890</v>
      </c>
      <c r="G194" s="20">
        <f t="shared" ref="G194:J194" si="72">SUM(G185:G193)</f>
        <v>40.1</v>
      </c>
      <c r="H194" s="20">
        <f t="shared" si="72"/>
        <v>45.9</v>
      </c>
      <c r="I194" s="20">
        <f t="shared" si="72"/>
        <v>151.80000000000001</v>
      </c>
      <c r="J194" s="20">
        <f t="shared" si="72"/>
        <v>1007.2</v>
      </c>
      <c r="K194" s="26"/>
    </row>
    <row r="195" spans="1:11" ht="15.75" thickBot="1">
      <c r="A195" s="30">
        <f>A177</f>
        <v>2</v>
      </c>
      <c r="B195" s="31">
        <f>B177</f>
        <v>5</v>
      </c>
      <c r="C195" s="66" t="s">
        <v>4</v>
      </c>
      <c r="D195" s="67"/>
      <c r="E195" s="32"/>
      <c r="F195" s="33">
        <f>F184+F194</f>
        <v>1070</v>
      </c>
      <c r="G195" s="33">
        <f t="shared" ref="G195" si="73">G184+G194</f>
        <v>42</v>
      </c>
      <c r="H195" s="33">
        <f t="shared" ref="H195" si="74">H184+H194</f>
        <v>46.9</v>
      </c>
      <c r="I195" s="33">
        <f t="shared" ref="I195" si="75">I184+I194</f>
        <v>164</v>
      </c>
      <c r="J195" s="33">
        <f t="shared" ref="J195" si="76">J184+J194</f>
        <v>1065.2</v>
      </c>
      <c r="K195" s="33"/>
    </row>
    <row r="196" spans="1:11" ht="13.5" thickBot="1">
      <c r="A196" s="28"/>
      <c r="B196" s="29"/>
      <c r="C196" s="68" t="s">
        <v>5</v>
      </c>
      <c r="D196" s="68"/>
      <c r="E196" s="68"/>
      <c r="F196" s="35">
        <f>(F24+F43+F62+F81+F100+F119+F138+F157+F176+F195)/(IF(F24=0,0,1)+IF(F43=0,0,1)+IF(F62=0,0,1)+IF(F81=0,0,1)+IF(F100=0,0,1)+IF(F119=0,0,1)+IF(F138=0,0,1)+IF(F157=0,0,1)+IF(F176=0,0,1)+IF(F195=0,0,1))</f>
        <v>1113.0999999999999</v>
      </c>
      <c r="G196" s="35">
        <f t="shared" ref="G196:J196" si="77">(G24+G43+G62+G81+G100+G119+G138+G157+G176+G195)/(IF(G24=0,0,1)+IF(G43=0,0,1)+IF(G62=0,0,1)+IF(G81=0,0,1)+IF(G100=0,0,1)+IF(G119=0,0,1)+IF(G138=0,0,1)+IF(G157=0,0,1)+IF(G176=0,0,1)+IF(G195=0,0,1))</f>
        <v>36.574999999999996</v>
      </c>
      <c r="H196" s="35">
        <f t="shared" si="77"/>
        <v>37.899999999999991</v>
      </c>
      <c r="I196" s="35">
        <f t="shared" si="77"/>
        <v>190.35399999999998</v>
      </c>
      <c r="J196" s="35">
        <f t="shared" si="77"/>
        <v>952.8889999999999</v>
      </c>
      <c r="K196" s="35"/>
    </row>
  </sheetData>
  <sheetProtection sheet="1" objects="1" scenarios="1"/>
  <mergeCells count="14"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2023-12-26T06:56:44Z</cp:lastPrinted>
  <dcterms:created xsi:type="dcterms:W3CDTF">2022-05-16T14:23:56Z</dcterms:created>
  <dcterms:modified xsi:type="dcterms:W3CDTF">2023-12-27T09:26:22Z</dcterms:modified>
</cp:coreProperties>
</file>